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70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 Pleva</author>
  </authors>
  <commentList>
    <comment ref="C9" authorId="0">
      <text>
        <r>
          <rPr>
            <b/>
            <sz val="8"/>
            <rFont val="Tahoma"/>
            <family val="2"/>
          </rPr>
          <t>součet sloupce D a E</t>
        </r>
      </text>
    </comment>
    <comment ref="C24" authorId="0">
      <text>
        <r>
          <rPr>
            <b/>
            <sz val="8"/>
            <rFont val="Tahoma"/>
            <family val="2"/>
          </rPr>
          <t>součet sloupce D a E</t>
        </r>
      </text>
    </comment>
  </commentList>
</comments>
</file>

<file path=xl/sharedStrings.xml><?xml version="1.0" encoding="utf-8"?>
<sst xmlns="http://schemas.openxmlformats.org/spreadsheetml/2006/main" count="44" uniqueCount="25">
  <si>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</si>
  <si>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</si>
  <si>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</si>
  <si>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</si>
  <si>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</si>
  <si>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</si>
  <si>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</si>
  <si>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</si>
  <si>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</si>
  <si>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</si>
  <si>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</si>
  <si>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</si>
  <si>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</si>
  <si>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Počet dní pracovní neschopnosti:</t>
  </si>
  <si>
    <t>Fond pracovních hodin</t>
  </si>
  <si>
    <t>Dovolená (hodiny)</t>
  </si>
  <si>
    <t>Prac. neschopnost (hodiny)</t>
  </si>
  <si>
    <t>Doplň dle svých údajů v daném měsíci:</t>
  </si>
  <si>
    <t>Výpočet hodin pro pracovní výkaz (revidovaná verze - včetně státních svátků, které se mají ve výkazu doplnit jako adekvátně odpracovaný čas)</t>
  </si>
  <si>
    <t>Součet hodin souvisejících s projektem</t>
  </si>
  <si>
    <t>Státní svátky (patří do odpracovaných hodin) - hodiny</t>
  </si>
  <si>
    <t>Odpracované hodiny celkem (jenom pracovní činnosti)</t>
  </si>
  <si>
    <t>Pracovní výkaz - přehled měsíčních pracovních činností - celkem</t>
  </si>
  <si>
    <t>Výše úvazku (část hrazená ze start-up grantu):</t>
  </si>
  <si>
    <t>Počet dní dovolené (popř. ostatní překážky v práci):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</si>
</sst>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4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0" fontId="4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1.28125" style="1" customWidth="1"/>
    <col min="2" max="2" width="27.00390625" style="1" customWidth="1"/>
    <col min="3" max="3" width="26.8515625" style="1" customWidth="1"/>
    <col min="4" max="4" width="22.140625" style="1" bestFit="1" customWidth="1"/>
    <col min="5" max="5" width="24.57421875" style="1" customWidth="1"/>
    <col min="6" max="6" width="19.28125" style="1" bestFit="1" customWidth="1"/>
    <col min="7" max="7" width="28.7109375" style="1" bestFit="1" customWidth="1"/>
    <col min="8" max="16384" width="9.140625" style="1" customWidth="1"/>
  </cols>
  <sheetData>
    <row r="1" ht="15.75">
      <c r="A1" s="2" t="s">
        <v>18</v>
      </c>
    </row>
    <row r="2" ht="15"/>
    <row r="3" spans="1:3" ht="15">
      <c r="A3" s="7" t="s">
        <v>17</v>
      </c>
      <c r="B3" s="8"/>
      <c r="C3" s="8"/>
    </row>
    <row r="4" spans="1:3" ht="33.75" customHeight="1">
      <c r="A4" s="15" t="s">
        <v>23</v>
      </c>
      <c r="B4" s="16"/>
      <c r="C4" s="3">
        <v>0.2</v>
      </c>
    </row>
    <row r="5" spans="1:3" ht="34.5" customHeight="1">
      <c r="A5" s="15" t="s">
        <v>24</v>
      </c>
      <c r="B5" s="16"/>
      <c r="C5" s="3">
        <v>0</v>
      </c>
    </row>
    <row r="6" spans="1:3" ht="22.5" customHeight="1">
      <c r="A6" s="17" t="s">
        <v>13</v>
      </c>
      <c r="B6" s="17"/>
      <c r="C6" s="3">
        <v>0</v>
      </c>
    </row>
    <row r="7" ht="15"/>
    <row r="8" spans="1:7" ht="20.25" hidden="1">
      <c r="A8" s="14">
        <v>2011</v>
      </c>
      <c r="B8" s="14"/>
      <c r="C8" s="14"/>
      <c r="D8" s="14"/>
      <c r="E8" s="14"/>
      <c r="F8" s="14"/>
      <c r="G8" s="14"/>
    </row>
    <row r="9" spans="1:7" ht="38.25" hidden="1">
      <c r="A9" s="11" t="s">
        <v>0</v>
      </c>
      <c r="B9" s="11" t="s">
        <v>14</v>
      </c>
      <c r="C9" s="12" t="s">
        <v>19</v>
      </c>
      <c r="D9" s="12" t="s">
        <v>21</v>
      </c>
      <c r="E9" s="12" t="s">
        <v>20</v>
      </c>
      <c r="F9" s="11" t="s">
        <v>15</v>
      </c>
      <c r="G9" s="11" t="s">
        <v>16</v>
      </c>
    </row>
    <row r="10" spans="1:7" ht="15.75" hidden="1">
      <c r="A10" s="6" t="s">
        <v>1</v>
      </c>
      <c r="B10" s="4">
        <v>168</v>
      </c>
      <c r="C10" s="5">
        <f>B10*$C$4</f>
        <v>33.6</v>
      </c>
      <c r="D10" s="10">
        <f>B10*$C$4-F10-G10-E10</f>
        <v>33.6</v>
      </c>
      <c r="E10" s="10">
        <v>0</v>
      </c>
      <c r="F10" s="10">
        <f aca="true" t="shared" si="0" ref="F10:F21">$C$5*$C$4*8</f>
        <v>0</v>
      </c>
      <c r="G10" s="10">
        <f aca="true" t="shared" si="1" ref="G10:G21">$C$6*$C$4*8</f>
        <v>0</v>
      </c>
    </row>
    <row r="11" spans="1:7" ht="15.75" hidden="1">
      <c r="A11" s="6" t="s">
        <v>2</v>
      </c>
      <c r="B11" s="4">
        <v>160</v>
      </c>
      <c r="C11" s="5">
        <f aca="true" t="shared" si="2" ref="C11:C21">B11*$C$4</f>
        <v>32</v>
      </c>
      <c r="D11" s="10">
        <f aca="true" t="shared" si="3" ref="D11:D21">B11*$C$4-F11-G11-E11</f>
        <v>32</v>
      </c>
      <c r="E11" s="10">
        <v>0</v>
      </c>
      <c r="F11" s="10">
        <f t="shared" si="0"/>
        <v>0</v>
      </c>
      <c r="G11" s="10">
        <f t="shared" si="1"/>
        <v>0</v>
      </c>
    </row>
    <row r="12" spans="1:7" ht="15.75" hidden="1">
      <c r="A12" s="6" t="s">
        <v>3</v>
      </c>
      <c r="B12" s="4">
        <v>184</v>
      </c>
      <c r="C12" s="5">
        <f t="shared" si="2"/>
        <v>36.800000000000004</v>
      </c>
      <c r="D12" s="10">
        <f t="shared" si="3"/>
        <v>36.800000000000004</v>
      </c>
      <c r="E12" s="10">
        <v>0</v>
      </c>
      <c r="F12" s="10">
        <f t="shared" si="0"/>
        <v>0</v>
      </c>
      <c r="G12" s="10">
        <f t="shared" si="1"/>
        <v>0</v>
      </c>
    </row>
    <row r="13" spans="1:7" ht="15.75" hidden="1">
      <c r="A13" s="6" t="s">
        <v>4</v>
      </c>
      <c r="B13" s="9">
        <v>168</v>
      </c>
      <c r="C13" s="5">
        <f t="shared" si="2"/>
        <v>33.6</v>
      </c>
      <c r="D13" s="10">
        <f t="shared" si="3"/>
        <v>32</v>
      </c>
      <c r="E13" s="10">
        <f>8*$C$4</f>
        <v>1.6</v>
      </c>
      <c r="F13" s="10">
        <f t="shared" si="0"/>
        <v>0</v>
      </c>
      <c r="G13" s="10">
        <f t="shared" si="1"/>
        <v>0</v>
      </c>
    </row>
    <row r="14" spans="1:7" ht="15.75" hidden="1">
      <c r="A14" s="6" t="s">
        <v>5</v>
      </c>
      <c r="B14" s="4">
        <v>176</v>
      </c>
      <c r="C14" s="5">
        <f t="shared" si="2"/>
        <v>35.2</v>
      </c>
      <c r="D14" s="10">
        <f t="shared" si="3"/>
        <v>35.2</v>
      </c>
      <c r="E14" s="10">
        <v>0</v>
      </c>
      <c r="F14" s="10">
        <f t="shared" si="0"/>
        <v>0</v>
      </c>
      <c r="G14" s="10">
        <f t="shared" si="1"/>
        <v>0</v>
      </c>
    </row>
    <row r="15" spans="1:7" ht="15.75" hidden="1">
      <c r="A15" s="6" t="s">
        <v>6</v>
      </c>
      <c r="B15" s="4">
        <v>176</v>
      </c>
      <c r="C15" s="5">
        <f t="shared" si="2"/>
        <v>35.2</v>
      </c>
      <c r="D15" s="10">
        <f t="shared" si="3"/>
        <v>35.2</v>
      </c>
      <c r="E15" s="10">
        <v>0</v>
      </c>
      <c r="F15" s="10">
        <f t="shared" si="0"/>
        <v>0</v>
      </c>
      <c r="G15" s="10">
        <f t="shared" si="1"/>
        <v>0</v>
      </c>
    </row>
    <row r="16" spans="1:7" ht="15.75" hidden="1">
      <c r="A16" s="6" t="s">
        <v>7</v>
      </c>
      <c r="B16" s="9">
        <v>168</v>
      </c>
      <c r="C16" s="5">
        <f t="shared" si="2"/>
        <v>33.6</v>
      </c>
      <c r="D16" s="10">
        <f t="shared" si="3"/>
        <v>30.400000000000002</v>
      </c>
      <c r="E16" s="10">
        <f>2*8*C4</f>
        <v>3.2</v>
      </c>
      <c r="F16" s="10">
        <f t="shared" si="0"/>
        <v>0</v>
      </c>
      <c r="G16" s="10">
        <f t="shared" si="1"/>
        <v>0</v>
      </c>
    </row>
    <row r="17" spans="1:7" ht="15.75" hidden="1">
      <c r="A17" s="6" t="s">
        <v>8</v>
      </c>
      <c r="B17" s="4">
        <v>184</v>
      </c>
      <c r="C17" s="5">
        <f t="shared" si="2"/>
        <v>36.800000000000004</v>
      </c>
      <c r="D17" s="10">
        <f t="shared" si="3"/>
        <v>35.2</v>
      </c>
      <c r="E17" s="10">
        <f>8*$C$4</f>
        <v>1.6</v>
      </c>
      <c r="F17" s="10">
        <f t="shared" si="0"/>
        <v>0</v>
      </c>
      <c r="G17" s="10">
        <f t="shared" si="1"/>
        <v>0</v>
      </c>
    </row>
    <row r="18" spans="1:7" ht="15.75" hidden="1">
      <c r="A18" s="6" t="s">
        <v>9</v>
      </c>
      <c r="B18" s="9">
        <v>176</v>
      </c>
      <c r="C18" s="5">
        <f t="shared" si="2"/>
        <v>35.2</v>
      </c>
      <c r="D18" s="10">
        <f t="shared" si="3"/>
        <v>33.6</v>
      </c>
      <c r="E18" s="10">
        <f>8*$C$4</f>
        <v>1.6</v>
      </c>
      <c r="F18" s="10">
        <f t="shared" si="0"/>
        <v>0</v>
      </c>
      <c r="G18" s="10">
        <f t="shared" si="1"/>
        <v>0</v>
      </c>
    </row>
    <row r="19" spans="1:7" ht="15.75" hidden="1">
      <c r="A19" s="6" t="s">
        <v>10</v>
      </c>
      <c r="B19" s="9">
        <v>168</v>
      </c>
      <c r="C19" s="5">
        <f t="shared" si="2"/>
        <v>33.6</v>
      </c>
      <c r="D19" s="10">
        <f t="shared" si="3"/>
        <v>32</v>
      </c>
      <c r="E19" s="10">
        <f>8*$C$4</f>
        <v>1.6</v>
      </c>
      <c r="F19" s="10">
        <f t="shared" si="0"/>
        <v>0</v>
      </c>
      <c r="G19" s="10">
        <f t="shared" si="1"/>
        <v>0</v>
      </c>
    </row>
    <row r="20" spans="1:7" ht="15.75" hidden="1">
      <c r="A20" s="6" t="s">
        <v>11</v>
      </c>
      <c r="B20" s="9">
        <v>176</v>
      </c>
      <c r="C20" s="5">
        <f t="shared" si="2"/>
        <v>35.2</v>
      </c>
      <c r="D20" s="10">
        <f t="shared" si="3"/>
        <v>33.6</v>
      </c>
      <c r="E20" s="10">
        <f>8*$C$4</f>
        <v>1.6</v>
      </c>
      <c r="F20" s="10">
        <f t="shared" si="0"/>
        <v>0</v>
      </c>
      <c r="G20" s="10">
        <f t="shared" si="1"/>
        <v>0</v>
      </c>
    </row>
    <row r="21" spans="1:7" ht="15.75" hidden="1">
      <c r="A21" s="6" t="s">
        <v>12</v>
      </c>
      <c r="B21" s="9">
        <v>176</v>
      </c>
      <c r="C21" s="5">
        <f t="shared" si="2"/>
        <v>35.2</v>
      </c>
      <c r="D21" s="10">
        <f t="shared" si="3"/>
        <v>33.6</v>
      </c>
      <c r="E21" s="10">
        <f>8*$C$4</f>
        <v>1.6</v>
      </c>
      <c r="F21" s="10">
        <f t="shared" si="0"/>
        <v>0</v>
      </c>
      <c r="G21" s="10">
        <f t="shared" si="1"/>
        <v>0</v>
      </c>
    </row>
    <row r="22" ht="15"/>
    <row r="23" spans="1:7" ht="20.25">
      <c r="A23" s="14">
        <v>2013</v>
      </c>
      <c r="B23" s="14"/>
      <c r="C23" s="14"/>
      <c r="D23" s="14"/>
      <c r="E23" s="14"/>
      <c r="F23" s="14"/>
      <c r="G23" s="14"/>
    </row>
    <row r="24" spans="1:7" ht="51">
      <c r="A24" s="11" t="s">
        <v>0</v>
      </c>
      <c r="B24" s="11" t="s">
        <v>14</v>
      </c>
      <c r="C24" s="12" t="s">
        <v>19</v>
      </c>
      <c r="D24" s="12" t="s">
        <v>21</v>
      </c>
      <c r="E24" s="12" t="s">
        <v>20</v>
      </c>
      <c r="F24" s="11" t="s">
        <v>15</v>
      </c>
      <c r="G24" s="11" t="s">
        <v>16</v>
      </c>
    </row>
    <row r="25" spans="1:7" ht="29.25" customHeight="1">
      <c r="A25" s="11"/>
      <c r="B25" s="11"/>
      <c r="C25" s="12"/>
      <c r="D25" s="18" t="s">
        <v>22</v>
      </c>
      <c r="E25" s="19"/>
      <c r="F25" s="11"/>
      <c r="G25" s="11"/>
    </row>
    <row r="26" spans="1:7" ht="15.75">
      <c r="A26" s="6" t="s">
        <v>1</v>
      </c>
      <c r="B26" s="13">
        <v>184</v>
      </c>
      <c r="C26" s="5">
        <f>B26*$C$4</f>
        <v>36.800000000000004</v>
      </c>
      <c r="D26" s="10">
        <f>B26*$C$4-F26-G26-E26</f>
        <v>35.2</v>
      </c>
      <c r="E26" s="10">
        <f>8*C4</f>
        <v>1.6</v>
      </c>
      <c r="F26" s="10">
        <f aca="true" t="shared" si="4" ref="F26:F37">$C$5*$C$4*8</f>
        <v>0</v>
      </c>
      <c r="G26" s="10">
        <f aca="true" t="shared" si="5" ref="G26:G37">$C$6*$C$4*8</f>
        <v>0</v>
      </c>
    </row>
    <row r="27" spans="1:7" ht="15.75">
      <c r="A27" s="6" t="s">
        <v>2</v>
      </c>
      <c r="B27" s="10">
        <v>160</v>
      </c>
      <c r="C27" s="5">
        <f aca="true" t="shared" si="6" ref="C27:C37">B27*$C$4</f>
        <v>32</v>
      </c>
      <c r="D27" s="10">
        <f aca="true" t="shared" si="7" ref="D27:D37">B27*$C$4-F27-G27-E27</f>
        <v>32</v>
      </c>
      <c r="E27" s="10">
        <v>0</v>
      </c>
      <c r="F27" s="10">
        <f t="shared" si="4"/>
        <v>0</v>
      </c>
      <c r="G27" s="10">
        <f t="shared" si="5"/>
        <v>0</v>
      </c>
    </row>
    <row r="28" spans="1:7" ht="15.75">
      <c r="A28" s="6" t="s">
        <v>3</v>
      </c>
      <c r="B28" s="10">
        <v>168</v>
      </c>
      <c r="C28" s="5">
        <f t="shared" si="6"/>
        <v>33.6</v>
      </c>
      <c r="D28" s="10">
        <f t="shared" si="7"/>
        <v>33.6</v>
      </c>
      <c r="E28" s="10">
        <v>0</v>
      </c>
      <c r="F28" s="10">
        <f t="shared" si="4"/>
        <v>0</v>
      </c>
      <c r="G28" s="10">
        <f t="shared" si="5"/>
        <v>0</v>
      </c>
    </row>
    <row r="29" spans="1:7" ht="15.75">
      <c r="A29" s="6" t="s">
        <v>4</v>
      </c>
      <c r="B29" s="13">
        <v>176</v>
      </c>
      <c r="C29" s="5">
        <f t="shared" si="6"/>
        <v>35.2</v>
      </c>
      <c r="D29" s="10">
        <f t="shared" si="7"/>
        <v>33.6</v>
      </c>
      <c r="E29" s="10">
        <f>8*$C$4</f>
        <v>1.6</v>
      </c>
      <c r="F29" s="10">
        <f t="shared" si="4"/>
        <v>0</v>
      </c>
      <c r="G29" s="10">
        <f t="shared" si="5"/>
        <v>0</v>
      </c>
    </row>
    <row r="30" spans="1:7" ht="15.75">
      <c r="A30" s="6" t="s">
        <v>5</v>
      </c>
      <c r="B30" s="10">
        <v>184</v>
      </c>
      <c r="C30" s="5">
        <f t="shared" si="6"/>
        <v>36.800000000000004</v>
      </c>
      <c r="D30" s="10">
        <f t="shared" si="7"/>
        <v>33.6</v>
      </c>
      <c r="E30" s="10">
        <f>8*2*$C$4</f>
        <v>3.2</v>
      </c>
      <c r="F30" s="10">
        <f t="shared" si="4"/>
        <v>0</v>
      </c>
      <c r="G30" s="10">
        <f t="shared" si="5"/>
        <v>0</v>
      </c>
    </row>
    <row r="31" spans="1:7" ht="15.75">
      <c r="A31" s="6" t="s">
        <v>6</v>
      </c>
      <c r="B31" s="10">
        <v>160</v>
      </c>
      <c r="C31" s="5">
        <f t="shared" si="6"/>
        <v>32</v>
      </c>
      <c r="D31" s="10">
        <f t="shared" si="7"/>
        <v>32</v>
      </c>
      <c r="E31" s="10">
        <v>0</v>
      </c>
      <c r="F31" s="10">
        <f t="shared" si="4"/>
        <v>0</v>
      </c>
      <c r="G31" s="10">
        <f t="shared" si="5"/>
        <v>0</v>
      </c>
    </row>
    <row r="32" spans="1:7" ht="15.75">
      <c r="A32" s="6" t="s">
        <v>7</v>
      </c>
      <c r="B32" s="13">
        <v>184</v>
      </c>
      <c r="C32" s="5">
        <f t="shared" si="6"/>
        <v>36.800000000000004</v>
      </c>
      <c r="D32" s="10">
        <f t="shared" si="7"/>
        <v>35.2</v>
      </c>
      <c r="E32" s="10">
        <f>8*C4</f>
        <v>1.6</v>
      </c>
      <c r="F32" s="10">
        <f t="shared" si="4"/>
        <v>0</v>
      </c>
      <c r="G32" s="10">
        <f t="shared" si="5"/>
        <v>0</v>
      </c>
    </row>
    <row r="33" spans="1:7" ht="15.75">
      <c r="A33" s="6" t="s">
        <v>8</v>
      </c>
      <c r="B33" s="10">
        <v>176</v>
      </c>
      <c r="C33" s="5">
        <f t="shared" si="6"/>
        <v>35.2</v>
      </c>
      <c r="D33" s="10">
        <f t="shared" si="7"/>
        <v>35.2</v>
      </c>
      <c r="E33" s="10">
        <v>0</v>
      </c>
      <c r="F33" s="10">
        <f t="shared" si="4"/>
        <v>0</v>
      </c>
      <c r="G33" s="10">
        <f t="shared" si="5"/>
        <v>0</v>
      </c>
    </row>
    <row r="34" spans="1:7" ht="15.75">
      <c r="A34" s="6" t="s">
        <v>9</v>
      </c>
      <c r="B34" s="10">
        <v>168</v>
      </c>
      <c r="C34" s="5">
        <f t="shared" si="6"/>
        <v>33.6</v>
      </c>
      <c r="D34" s="10">
        <f t="shared" si="7"/>
        <v>33.6</v>
      </c>
      <c r="E34" s="10">
        <v>0</v>
      </c>
      <c r="F34" s="10">
        <f t="shared" si="4"/>
        <v>0</v>
      </c>
      <c r="G34" s="10">
        <f t="shared" si="5"/>
        <v>0</v>
      </c>
    </row>
    <row r="35" spans="1:7" ht="15.75">
      <c r="A35" s="6" t="s">
        <v>10</v>
      </c>
      <c r="B35" s="10">
        <v>184</v>
      </c>
      <c r="C35" s="5">
        <f t="shared" si="6"/>
        <v>36.800000000000004</v>
      </c>
      <c r="D35" s="10">
        <f t="shared" si="7"/>
        <v>35.2</v>
      </c>
      <c r="E35" s="10">
        <f>8*C4</f>
        <v>1.6</v>
      </c>
      <c r="F35" s="10">
        <f t="shared" si="4"/>
        <v>0</v>
      </c>
      <c r="G35" s="10">
        <f t="shared" si="5"/>
        <v>0</v>
      </c>
    </row>
    <row r="36" spans="1:7" ht="15.75">
      <c r="A36" s="6" t="s">
        <v>11</v>
      </c>
      <c r="B36" s="10">
        <v>168</v>
      </c>
      <c r="C36" s="5">
        <f t="shared" si="6"/>
        <v>33.6</v>
      </c>
      <c r="D36" s="10">
        <f t="shared" si="7"/>
        <v>33.6</v>
      </c>
      <c r="E36" s="10">
        <v>0</v>
      </c>
      <c r="F36" s="10">
        <f t="shared" si="4"/>
        <v>0</v>
      </c>
      <c r="G36" s="10">
        <f t="shared" si="5"/>
        <v>0</v>
      </c>
    </row>
    <row r="37" spans="1:7" ht="15.75">
      <c r="A37" s="6" t="s">
        <v>12</v>
      </c>
      <c r="B37" s="10">
        <v>176</v>
      </c>
      <c r="C37" s="5">
        <f t="shared" si="6"/>
        <v>35.2</v>
      </c>
      <c r="D37" s="10">
        <f t="shared" si="7"/>
        <v>30.400000000000002</v>
      </c>
      <c r="E37" s="10">
        <f>3*8*C4</f>
        <v>4.800000000000001</v>
      </c>
      <c r="F37" s="10">
        <f t="shared" si="4"/>
        <v>0</v>
      </c>
      <c r="G37" s="10">
        <f t="shared" si="5"/>
        <v>0</v>
      </c>
    </row>
  </sheetData>
  <sheetProtection/>
  <mergeCells count="6">
    <mergeCell ref="A4:B4"/>
    <mergeCell ref="A5:B5"/>
    <mergeCell ref="A6:B6"/>
    <mergeCell ref="A8:G8"/>
    <mergeCell ref="A23:G23"/>
    <mergeCell ref="D25:E25"/>
  </mergeCells>
  <conditionalFormatting sqref="E10:E21">
    <cfRule type="cellIs" priority="3" dxfId="0" operator="greaterThan" stopIfTrue="1">
      <formula>0</formula>
    </cfRule>
  </conditionalFormatting>
  <conditionalFormatting sqref="E26:E37">
    <cfRule type="cellIs" priority="1" dxfId="0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UTB,IIT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Michal Pleva</cp:lastModifiedBy>
  <dcterms:created xsi:type="dcterms:W3CDTF">2011-04-05T10:42:50Z</dcterms:created>
  <dcterms:modified xsi:type="dcterms:W3CDTF">2013-10-17T07:12:44Z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296699276</vt:i4>
  </property>
  <property fmtid="{D5CDD505-2E9C-101B-9397-08002B2CF9AE}" pid="3" name="_EmailSubject">
    <vt:lpwstr>Pracovní výkazy CEBIA-Tech - včetně státních svátků</vt:lpwstr>
  </property>
  <property fmtid="{D5CDD505-2E9C-101B-9397-08002B2CF9AE}" pid="4" name="_AuthorEmail">
    <vt:lpwstr>rmatusu@fai.utb.cz</vt:lpwstr>
  </property>
  <property fmtid="{D5CDD505-2E9C-101B-9397-08002B2CF9AE}" pid="5" name="_AuthorEmailDisplayName">
    <vt:lpwstr>Radek Matušů</vt:lpwstr>
  </property>
  <property fmtid="{D5CDD505-2E9C-101B-9397-08002B2CF9AE}" pid="6" name="_ReviewingToolsShownOnce">
    <vt:lpwstr/>
  </property>
</Properties>
</file>