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stanlayk/Downloads/"/>
    </mc:Choice>
  </mc:AlternateContent>
  <xr:revisionPtr revIDLastSave="0" documentId="13_ncr:1_{4B251E66-A9F2-5547-8832-E6605F7711C0}" xr6:coauthVersionLast="47" xr6:coauthVersionMax="47" xr10:uidLastSave="{00000000-0000-0000-0000-000000000000}"/>
  <bookViews>
    <workbookView xWindow="0" yWindow="600" windowWidth="28800" windowHeight="15720" xr2:uid="{CFEDB3EB-385F-4471-87FE-254B29829548}"/>
  </bookViews>
  <sheets>
    <sheet name="Posudek vedoucího BP" sheetId="1" r:id="rId1"/>
    <sheet name="Konfigurace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36" i="1" s="1"/>
  <c r="C3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<sst xmlns="http://schemas.openxmlformats.org/spreadsheetml/2006/main" count="57" uniqueCount="55">
  <si>
    <t>POSUDEK VEDOUCÍHO BAKALÁŘSKÉ PRÁCE</t>
  </si>
  <si>
    <t>Student:</t>
  </si>
  <si>
    <t>Vedoucí práce:</t>
  </si>
  <si>
    <t>Studijní program:</t>
  </si>
  <si>
    <t>Specializace:</t>
  </si>
  <si>
    <t>-</t>
  </si>
  <si>
    <t>Akademický rok:</t>
  </si>
  <si>
    <t>2025/2026</t>
  </si>
  <si>
    <t>Téma bakalářské práce:</t>
  </si>
  <si>
    <t>Splnění všech bodů zadání:</t>
  </si>
  <si>
    <t>splnil(a)</t>
  </si>
  <si>
    <t>Kritérium hodnocení</t>
  </si>
  <si>
    <t>Váha</t>
  </si>
  <si>
    <t>Body (0–5)</t>
  </si>
  <si>
    <t>Kvalita zpracování současného stavu poznání</t>
  </si>
  <si>
    <t>– šíře a hloubka přehledu, schopnost syntézy, pochopení problému</t>
  </si>
  <si>
    <t>Práce s odbornou literaturou a její citace</t>
  </si>
  <si>
    <t>– správnost, adekvátnost a aktuálnost použitých zdrojů, dodržení citační normy</t>
  </si>
  <si>
    <t>Vhodnost a správnost zvolené metodiky řešení</t>
  </si>
  <si>
    <t>– adekvátnost zvolených metod s ohledem na cíl práce</t>
  </si>
  <si>
    <t>Technická / odborná úroveň řešení práce</t>
  </si>
  <si>
    <t>– náročnost tématu, úroveň zpracování, využití teoretických znalostí</t>
  </si>
  <si>
    <t>Dosažené výsledky práce</t>
  </si>
  <si>
    <t>– splnění cílů, praktický přínos, využitelnost výsledků</t>
  </si>
  <si>
    <t>Schopnost studenta interpretovat a zhodnotit dosažené výsledky</t>
  </si>
  <si>
    <t>– vlastní přínos, diskuse výsledků, formulace závěrů</t>
  </si>
  <si>
    <t>Formální úroveň a struktura práce</t>
  </si>
  <si>
    <t>– logická stavba, jazyková úroveň, grafická úprava, dodržení předepsaného rozsahu</t>
  </si>
  <si>
    <t>Spolupráce autora s vedoucím práce</t>
  </si>
  <si>
    <t>Celkový součet vážených bodů:</t>
  </si>
  <si>
    <t>Procentuální úspěšnost:</t>
  </si>
  <si>
    <t>Navržená známka:</t>
  </si>
  <si>
    <t>Výsledek kontroly plagiátorství:</t>
  </si>
  <si>
    <t>Předložená práce byla posouzena z hlediska plagiátorství.</t>
  </si>
  <si>
    <t>Zdůvodnění výsledku kontroly plagiátorství:</t>
  </si>
  <si>
    <t>Celkové hodnocení práce, připomínky a dotazy:</t>
  </si>
  <si>
    <t>Klasifikační stupnice ECTS: A – výborně, B – velmi dobře, C – dobře, D – uspokojivě, E – dostatečně, F – nedostatečně.</t>
  </si>
  <si>
    <t>Místo, datum: ............................                                        Podpis: .............................................</t>
  </si>
  <si>
    <t>Studijní programy</t>
  </si>
  <si>
    <t>Specializace</t>
  </si>
  <si>
    <t>Akademické roky</t>
  </si>
  <si>
    <t>Aplikovaná informatika v průmyslové automatizaci</t>
  </si>
  <si>
    <t>Applied Informatics in Industrial Automation</t>
  </si>
  <si>
    <t>Průmyslová automatizace</t>
  </si>
  <si>
    <t>Intelligent Systems with Robots</t>
  </si>
  <si>
    <t>Bezpečnostní technologie, systémy a management</t>
  </si>
  <si>
    <t>Software Engineering</t>
  </si>
  <si>
    <t>Inteligentní systémy s roboty</t>
  </si>
  <si>
    <t>2026/2027</t>
  </si>
  <si>
    <t>Softwarové inženýrství</t>
  </si>
  <si>
    <t>2027/2028</t>
  </si>
  <si>
    <t>Informační technologie v administrativě</t>
  </si>
  <si>
    <t>2028/2029</t>
  </si>
  <si>
    <t>Práce není plagiát</t>
  </si>
  <si>
    <t>– aktivita, samostatnost, konzultace, reakce na připomínky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</si>
</sst>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96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CC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  <bgColor rgb="FF2F5597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rgb="FFD9E1F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wrapText="1"/>
      <protection hidden="1"/>
    </xf>
    <xf numFmtId="0" fontId="4" fillId="0" borderId="0" xfId="0" applyFont="1" applyProtection="1"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locked="0" hidden="1"/>
    </xf>
    <xf numFmtId="0" fontId="11" fillId="0" borderId="0" xfId="0" applyFont="1"/>
    <xf numFmtId="0" fontId="0" fillId="0" borderId="0" xfId="0" applyProtection="1">
      <protection hidden="1"/>
    </xf>
    <xf numFmtId="49" fontId="1" fillId="0" borderId="3" xfId="0" applyNumberFormat="1" applyFont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4" fillId="4" borderId="0" xfId="0" applyFont="1" applyFill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10" fillId="0" borderId="0" xfId="0" applyFont="1" applyAlignment="1" applyProtection="1">
      <alignment horizontal="left" wrapText="1"/>
      <protection hidden="1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9" fillId="0" borderId="0" xfId="0" applyFont="1" applyProtection="1">
      <protection hidden="1"/>
    </xf>
    <xf numFmtId="0" fontId="6" fillId="3" borderId="5" xfId="0" applyFont="1" applyFill="1" applyBorder="1" applyAlignment="1" applyProtection="1">
      <alignment horizontal="left" indent="1"/>
      <protection hidden="1"/>
    </xf>
    <xf numFmtId="0" fontId="0" fillId="0" borderId="2" xfId="0" applyBorder="1" applyProtection="1">
      <protection hidden="1"/>
    </xf>
    <xf numFmtId="0" fontId="0" fillId="0" borderId="4" xfId="0" applyBorder="1" applyProtection="1">
      <protection hidden="1"/>
    </xf>
    <xf numFmtId="0" fontId="1" fillId="0" borderId="5" xfId="0" applyFont="1" applyBorder="1" applyAlignment="1" applyProtection="1">
      <alignment horizontal="left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164" fontId="1" fillId="0" borderId="6" xfId="0" applyNumberFormat="1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wrapText="1"/>
      <protection hidden="1"/>
    </xf>
    <xf numFmtId="0" fontId="8" fillId="0" borderId="0" xfId="0" applyFont="1" applyAlignment="1" applyProtection="1">
      <alignment horizontal="left"/>
      <protection locked="0" hidden="1"/>
    </xf>
    <xf numFmtId="0" fontId="1" fillId="0" borderId="0" xfId="0" applyFont="1" applyAlignment="1" applyProtection="1">
      <alignment horizontal="left"/>
      <protection locked="0" hidden="1"/>
    </xf>
    <xf numFmtId="0" fontId="1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0" borderId="1" xfId="0" applyFont="1" applyBorder="1" applyProtection="1">
      <protection locked="0" hidden="1"/>
    </xf>
    <xf numFmtId="0" fontId="0" fillId="0" borderId="1" xfId="0" applyBorder="1" applyProtection="1">
      <protection locked="0" hidden="1"/>
    </xf>
    <xf numFmtId="0" fontId="1" fillId="0" borderId="2" xfId="0" applyFont="1" applyBorder="1" applyProtection="1">
      <protection locked="0" hidden="1"/>
    </xf>
    <xf numFmtId="0" fontId="0" fillId="0" borderId="2" xfId="0" applyBorder="1" applyProtection="1">
      <protection locked="0" hidden="1"/>
    </xf>
    <xf numFmtId="49" fontId="1" fillId="0" borderId="2" xfId="0" applyNumberFormat="1" applyFont="1" applyBorder="1" applyAlignment="1" applyProtection="1">
      <alignment wrapText="1"/>
      <protection locked="0"/>
    </xf>
    <xf numFmtId="49" fontId="0" fillId="0" borderId="2" xfId="0" applyNumberFormat="1" applyBorder="1" applyProtection="1">
      <protection locked="0"/>
    </xf>
    <xf numFmtId="0" fontId="4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/>
      <protection locked="0" hidden="1"/>
    </xf>
    <xf numFmtId="0" fontId="1" fillId="0" borderId="0" xfId="0" applyFont="1" applyProtection="1">
      <protection locked="0"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</cellXfs>
  <cellStyles count="1">
    <cellStyle name="Normální" xfId="0" builtinId="0"/>
  </cellStyles>
  <dxfs count="4">
    <dxf>
      <font>
        <color rgb="FFC00000"/>
      </font>
    </dxf>
    <dxf>
      <font>
        <color theme="6"/>
      </font>
    </dxf>
    <dxf>
      <font>
        <color theme="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103C4-98F7-4475-9970-CFDA163DA7AE}">
  <sheetPr codeName="List1"/>
  <dimension ref="A1:Z49"/>
  <sheetViews>
    <sheetView tabSelected="1" topLeftCell="A44" workbookViewId="0">
      <selection activeCell="A49" sqref="A49:D49"/>
    </sheetView>
  </sheetViews>
  <sheetFormatPr baseColWidth="10" defaultColWidth="9.1640625" defaultRowHeight="14" x14ac:dyDescent="0.15"/>
  <cols>
    <col min="1" max="1" width="27.5" style="1" customWidth="1"/>
    <col min="2" max="2" width="37.5" style="1" customWidth="1"/>
    <col min="3" max="3" width="9.6640625" style="1" customWidth="1"/>
    <col min="4" max="4" width="10.5" style="1" customWidth="1"/>
    <col min="5" max="25" width="9.1640625" style="1"/>
    <col min="26" max="26" width="56.5" style="1" customWidth="1"/>
    <col min="27" max="16384" width="9.1640625" style="1"/>
  </cols>
  <sheetData>
    <row r="1" spans="1:26" ht="15" x14ac:dyDescent="0.2">
      <c r="A1" s="31" t="e" vm="1">
        <v>#VALUE!</v>
      </c>
      <c r="B1" s="14"/>
      <c r="C1" s="14"/>
      <c r="D1" s="14"/>
      <c r="F1" s="2"/>
      <c r="G1" s="9"/>
      <c r="Z1" s="3"/>
    </row>
    <row r="2" spans="1:26" ht="15" x14ac:dyDescent="0.2">
      <c r="A2" s="14"/>
      <c r="B2" s="14"/>
      <c r="C2" s="14"/>
      <c r="D2" s="14"/>
      <c r="F2" s="2"/>
      <c r="G2" s="9"/>
    </row>
    <row r="3" spans="1:26" x14ac:dyDescent="0.15">
      <c r="A3" s="14"/>
      <c r="B3" s="14"/>
      <c r="C3" s="14"/>
      <c r="D3" s="14"/>
    </row>
    <row r="4" spans="1:26" x14ac:dyDescent="0.15">
      <c r="A4" s="14"/>
      <c r="B4" s="14"/>
      <c r="C4" s="14"/>
      <c r="D4" s="14"/>
    </row>
    <row r="6" spans="1:26" ht="18" x14ac:dyDescent="0.2">
      <c r="A6" s="32" t="s">
        <v>0</v>
      </c>
      <c r="B6" s="14"/>
      <c r="C6" s="14"/>
      <c r="D6" s="14"/>
    </row>
    <row r="8" spans="1:26" ht="15" customHeight="1" x14ac:dyDescent="0.2">
      <c r="A8" s="4" t="s">
        <v>1</v>
      </c>
      <c r="B8" s="33"/>
      <c r="C8" s="34"/>
      <c r="D8" s="34"/>
    </row>
    <row r="9" spans="1:26" ht="15" customHeight="1" x14ac:dyDescent="0.2">
      <c r="A9" s="4" t="s">
        <v>2</v>
      </c>
      <c r="B9" s="35"/>
      <c r="C9" s="36"/>
      <c r="D9" s="36"/>
    </row>
    <row r="10" spans="1:26" ht="15" customHeight="1" x14ac:dyDescent="0.2">
      <c r="A10" s="4" t="s">
        <v>3</v>
      </c>
      <c r="B10" s="37"/>
      <c r="C10" s="38"/>
      <c r="D10" s="38"/>
    </row>
    <row r="11" spans="1:26" ht="15" customHeight="1" x14ac:dyDescent="0.2">
      <c r="A11" s="4" t="s">
        <v>4</v>
      </c>
      <c r="B11" s="39"/>
      <c r="C11" s="40"/>
      <c r="D11" s="40"/>
    </row>
    <row r="12" spans="1:26" ht="15" customHeight="1" x14ac:dyDescent="0.2">
      <c r="A12" s="4" t="s">
        <v>6</v>
      </c>
      <c r="B12" s="39" t="s">
        <v>7</v>
      </c>
      <c r="C12" s="40"/>
      <c r="D12" s="40"/>
    </row>
    <row r="13" spans="1:26" ht="45" customHeight="1" x14ac:dyDescent="0.2">
      <c r="A13" s="4" t="s">
        <v>8</v>
      </c>
      <c r="B13" s="41"/>
      <c r="C13" s="42"/>
      <c r="D13" s="42"/>
    </row>
    <row r="15" spans="1:26" ht="15" customHeight="1" x14ac:dyDescent="0.15">
      <c r="A15" s="43" t="s">
        <v>9</v>
      </c>
      <c r="B15" s="14"/>
      <c r="C15" s="44" t="s">
        <v>10</v>
      </c>
      <c r="D15" s="45"/>
    </row>
    <row r="17" spans="1:4" ht="30" x14ac:dyDescent="0.2">
      <c r="A17" s="46" t="s">
        <v>11</v>
      </c>
      <c r="B17" s="21"/>
      <c r="C17" s="5" t="s">
        <v>12</v>
      </c>
      <c r="D17" s="5" t="s">
        <v>13</v>
      </c>
    </row>
    <row r="18" spans="1:4" ht="15" x14ac:dyDescent="0.2">
      <c r="A18" s="22" t="s">
        <v>14</v>
      </c>
      <c r="B18" s="21"/>
      <c r="C18" s="6">
        <v>1</v>
      </c>
      <c r="D18" s="7">
        <v>5</v>
      </c>
    </row>
    <row r="19" spans="1:4" ht="15" x14ac:dyDescent="0.2">
      <c r="A19" s="19" t="s">
        <v>15</v>
      </c>
      <c r="B19" s="20"/>
      <c r="C19" s="20"/>
      <c r="D19" s="21"/>
    </row>
    <row r="20" spans="1:4" ht="15" x14ac:dyDescent="0.2">
      <c r="A20" s="22" t="s">
        <v>16</v>
      </c>
      <c r="B20" s="21"/>
      <c r="C20" s="6">
        <v>0.5</v>
      </c>
      <c r="D20" s="7">
        <v>5</v>
      </c>
    </row>
    <row r="21" spans="1:4" ht="15" x14ac:dyDescent="0.2">
      <c r="A21" s="19" t="s">
        <v>17</v>
      </c>
      <c r="B21" s="20"/>
      <c r="C21" s="20"/>
      <c r="D21" s="21"/>
    </row>
    <row r="22" spans="1:4" ht="15" x14ac:dyDescent="0.2">
      <c r="A22" s="22" t="s">
        <v>18</v>
      </c>
      <c r="B22" s="21"/>
      <c r="C22" s="6">
        <v>1</v>
      </c>
      <c r="D22" s="7">
        <v>5</v>
      </c>
    </row>
    <row r="23" spans="1:4" ht="15" x14ac:dyDescent="0.2">
      <c r="A23" s="19" t="s">
        <v>19</v>
      </c>
      <c r="B23" s="20"/>
      <c r="C23" s="20"/>
      <c r="D23" s="21"/>
    </row>
    <row r="24" spans="1:4" ht="15" x14ac:dyDescent="0.2">
      <c r="A24" s="22" t="s">
        <v>20</v>
      </c>
      <c r="B24" s="21"/>
      <c r="C24" s="6">
        <v>1</v>
      </c>
      <c r="D24" s="7">
        <v>5</v>
      </c>
    </row>
    <row r="25" spans="1:4" ht="15" x14ac:dyDescent="0.2">
      <c r="A25" s="19" t="s">
        <v>21</v>
      </c>
      <c r="B25" s="20"/>
      <c r="C25" s="20"/>
      <c r="D25" s="21"/>
    </row>
    <row r="26" spans="1:4" ht="15" x14ac:dyDescent="0.2">
      <c r="A26" s="22" t="s">
        <v>22</v>
      </c>
      <c r="B26" s="21"/>
      <c r="C26" s="6">
        <v>1</v>
      </c>
      <c r="D26" s="7">
        <v>5</v>
      </c>
    </row>
    <row r="27" spans="1:4" ht="15" x14ac:dyDescent="0.2">
      <c r="A27" s="19" t="s">
        <v>23</v>
      </c>
      <c r="B27" s="20"/>
      <c r="C27" s="20"/>
      <c r="D27" s="21"/>
    </row>
    <row r="28" spans="1:4" ht="15" x14ac:dyDescent="0.2">
      <c r="A28" s="22" t="s">
        <v>24</v>
      </c>
      <c r="B28" s="21"/>
      <c r="C28" s="6">
        <v>0.5</v>
      </c>
      <c r="D28" s="7">
        <v>5</v>
      </c>
    </row>
    <row r="29" spans="1:4" ht="15" x14ac:dyDescent="0.2">
      <c r="A29" s="19" t="s">
        <v>25</v>
      </c>
      <c r="B29" s="20"/>
      <c r="C29" s="20"/>
      <c r="D29" s="21"/>
    </row>
    <row r="30" spans="1:4" ht="15" x14ac:dyDescent="0.2">
      <c r="A30" s="22" t="s">
        <v>26</v>
      </c>
      <c r="B30" s="21"/>
      <c r="C30" s="6">
        <v>0.5</v>
      </c>
      <c r="D30" s="7">
        <v>5</v>
      </c>
    </row>
    <row r="31" spans="1:4" ht="15" x14ac:dyDescent="0.2">
      <c r="A31" s="19" t="s">
        <v>27</v>
      </c>
      <c r="B31" s="20"/>
      <c r="C31" s="20"/>
      <c r="D31" s="21"/>
    </row>
    <row r="32" spans="1:4" ht="15" x14ac:dyDescent="0.2">
      <c r="A32" s="22" t="s">
        <v>28</v>
      </c>
      <c r="B32" s="21"/>
      <c r="C32" s="6">
        <v>0.5</v>
      </c>
      <c r="D32" s="7">
        <v>5</v>
      </c>
    </row>
    <row r="33" spans="1:4" ht="15" x14ac:dyDescent="0.2">
      <c r="A33" s="19" t="s">
        <v>54</v>
      </c>
      <c r="B33" s="20"/>
      <c r="C33" s="20"/>
      <c r="D33" s="21"/>
    </row>
    <row r="34" spans="1:4" ht="15" x14ac:dyDescent="0.2">
      <c r="A34" s="22" t="s">
        <v>29</v>
      </c>
      <c r="B34" s="21"/>
      <c r="C34" s="23">
        <f>(C18*D18)+(C20*D20)+(C22*D22)+(C24*D24)+(C26*D26)+(C28*D28)+(C30*D30)+(C32*D32)</f>
        <v>30</v>
      </c>
      <c r="D34" s="21"/>
    </row>
    <row r="35" spans="1:4" ht="15" x14ac:dyDescent="0.2">
      <c r="A35" s="22" t="s">
        <v>30</v>
      </c>
      <c r="B35" s="21"/>
      <c r="C35" s="24">
        <f>C34/30</f>
        <v>1</v>
      </c>
      <c r="D35" s="25"/>
    </row>
    <row r="36" spans="1:4" ht="16" x14ac:dyDescent="0.2">
      <c r="A36" s="26" t="s">
        <v>31</v>
      </c>
      <c r="B36" s="14"/>
      <c r="C36" s="27" t="str">
        <f>IF(OR(C15="nesplnil(a)",C15="not fulfilled"),"FX",IF(C34&gt;=29,"A",IF(C34&gt;=26,"B",IF(C34&gt;=23,"C",IF(C34&gt;=20,"D",IF(C34&gt;=18,"E","FX"))))))</f>
        <v>A</v>
      </c>
      <c r="D36" s="21"/>
    </row>
    <row r="38" spans="1:4" ht="15" customHeight="1" x14ac:dyDescent="0.15">
      <c r="A38" s="13" t="s">
        <v>32</v>
      </c>
      <c r="B38" s="14"/>
      <c r="C38" s="14"/>
      <c r="D38" s="14"/>
    </row>
    <row r="39" spans="1:4" x14ac:dyDescent="0.15">
      <c r="A39" s="28" t="s">
        <v>33</v>
      </c>
      <c r="B39" s="28"/>
      <c r="C39" s="29" t="s">
        <v>53</v>
      </c>
      <c r="D39" s="30"/>
    </row>
    <row r="40" spans="1:4" x14ac:dyDescent="0.15">
      <c r="A40" s="18" t="s">
        <v>34</v>
      </c>
      <c r="B40" s="14"/>
      <c r="C40" s="14"/>
      <c r="D40" s="14"/>
    </row>
    <row r="41" spans="1:4" ht="100" customHeight="1" x14ac:dyDescent="0.2">
      <c r="A41" s="10"/>
      <c r="B41" s="11"/>
      <c r="C41" s="11"/>
      <c r="D41" s="12"/>
    </row>
    <row r="43" spans="1:4" ht="15" customHeight="1" x14ac:dyDescent="0.15">
      <c r="A43" s="13" t="s">
        <v>35</v>
      </c>
      <c r="B43" s="14"/>
      <c r="C43" s="14"/>
      <c r="D43" s="14"/>
    </row>
    <row r="44" spans="1:4" ht="300" customHeight="1" x14ac:dyDescent="0.15">
      <c r="A44" s="16"/>
      <c r="B44" s="16"/>
      <c r="C44" s="16"/>
      <c r="D44" s="16"/>
    </row>
    <row r="45" spans="1:4" ht="150" customHeight="1" x14ac:dyDescent="0.15">
      <c r="A45" s="17"/>
      <c r="B45" s="17"/>
      <c r="C45" s="17"/>
      <c r="D45" s="17"/>
    </row>
    <row r="47" spans="1:4" ht="25.5" customHeight="1" x14ac:dyDescent="0.15">
      <c r="A47" s="15" t="s">
        <v>36</v>
      </c>
      <c r="B47" s="14"/>
      <c r="C47" s="14"/>
      <c r="D47" s="14"/>
    </row>
    <row r="49" spans="1:4" x14ac:dyDescent="0.15">
      <c r="A49" s="47" t="s">
        <v>37</v>
      </c>
      <c r="B49" s="48"/>
      <c r="C49" s="48"/>
      <c r="D49" s="48"/>
    </row>
  </sheetData>
  <sheetProtection algorithmName="SHA-512" hashValue="/CPuVMTcPUGvWwXsomg7fOjD3DXHcJpccVxukOK3K1+wNuOr8AQiVIPd2j5Xk8IFnxKaadpxkOvdIMDryGxbqA==" saltValue="RXbSwMzwFJuuvv5+3bRfZA==" spinCount="100000" sheet="1" formatRows="0"/>
  <mergeCells count="42">
    <mergeCell ref="A18:B18"/>
    <mergeCell ref="A1:D4"/>
    <mergeCell ref="A6:D6"/>
    <mergeCell ref="B8:D8"/>
    <mergeCell ref="B9:D9"/>
    <mergeCell ref="B10:D10"/>
    <mergeCell ref="B11:D11"/>
    <mergeCell ref="B12:D12"/>
    <mergeCell ref="B13:D13"/>
    <mergeCell ref="A15:B15"/>
    <mergeCell ref="C15:D15"/>
    <mergeCell ref="A17:B17"/>
    <mergeCell ref="A30:B30"/>
    <mergeCell ref="A19:D19"/>
    <mergeCell ref="A20:B20"/>
    <mergeCell ref="A21:D21"/>
    <mergeCell ref="A22:B22"/>
    <mergeCell ref="A23:D23"/>
    <mergeCell ref="A24:B24"/>
    <mergeCell ref="A25:D25"/>
    <mergeCell ref="A26:B26"/>
    <mergeCell ref="A27:D27"/>
    <mergeCell ref="A28:B28"/>
    <mergeCell ref="A29:D29"/>
    <mergeCell ref="A40:D40"/>
    <mergeCell ref="A31:D31"/>
    <mergeCell ref="A32:B32"/>
    <mergeCell ref="A33:D33"/>
    <mergeCell ref="A34:B34"/>
    <mergeCell ref="C34:D34"/>
    <mergeCell ref="A35:B35"/>
    <mergeCell ref="C35:D35"/>
    <mergeCell ref="A36:B36"/>
    <mergeCell ref="C36:D36"/>
    <mergeCell ref="A38:D38"/>
    <mergeCell ref="A39:B39"/>
    <mergeCell ref="C39:D39"/>
    <mergeCell ref="A41:D41"/>
    <mergeCell ref="A43:D43"/>
    <mergeCell ref="A47:D47"/>
    <mergeCell ref="A49:D49"/>
    <mergeCell ref="A44:D45"/>
  </mergeCells>
  <conditionalFormatting sqref="C15:D15">
    <cfRule type="containsText" dxfId="3" priority="4" operator="containsText" text="nesplnil(a)">
      <formula>NOT(ISERROR(SEARCH("nesplnil(a)",C15)))</formula>
    </cfRule>
    <cfRule type="containsText" dxfId="2" priority="5" operator="containsText" text="splnil(a)">
      <formula>NOT(ISERROR(SEARCH("splnil(a)",C15)))</formula>
    </cfRule>
  </conditionalFormatting>
  <conditionalFormatting sqref="C39:D39">
    <cfRule type="containsText" dxfId="1" priority="1" operator="containsText" text="Práce není plagiát">
      <formula>NOT(ISERROR(SEARCH("Práce není plagiát",C39)))</formula>
    </cfRule>
    <cfRule type="containsText" dxfId="0" priority="2" operator="containsText" text="Práce je plagiát">
      <formula>NOT(ISERROR(SEARCH("Práce je plagiát",C39)))</formula>
    </cfRule>
  </conditionalFormatting>
  <dataValidations count="5">
    <dataValidation type="list" sqref="G2" xr:uid="{FEF0763B-B73C-4440-BD8C-80DD759F87FB}">
      <formula1>"Vedoucí,Oponent"</formula1>
    </dataValidation>
    <dataValidation type="list" sqref="G1" xr:uid="{A45BDD98-1DE6-4C57-A303-2A59F8F2D782}">
      <formula1>"CZ,EN"</formula1>
    </dataValidation>
    <dataValidation type="whole" allowBlank="1" showInputMessage="1" showErrorMessage="1" sqref="D18 D20 D22 D24 D26 D28 D30 D32" xr:uid="{1B46DDCE-AFC6-4A75-BEAD-71F34FF6B944}">
      <formula1>0</formula1>
      <formula2>5</formula2>
    </dataValidation>
    <dataValidation type="list" allowBlank="1" showInputMessage="1" showErrorMessage="1" sqref="C15:D15" xr:uid="{64EEEC91-A11A-4646-A8BC-01F6D03CB4F1}">
      <formula1>"splnil(a),nesplnil(a)"</formula1>
    </dataValidation>
    <dataValidation type="list" allowBlank="1" showInputMessage="1" showErrorMessage="1" sqref="C39:D39" xr:uid="{EDAE4862-8AAE-4AAB-94BF-2F4C581939DE}">
      <formula1>"Práce je plagiát, Práce není plagiát"</formula1>
    </dataValidation>
  </dataValidations>
  <pageMargins left="0.7" right="0.7" top="0.78740157499999996" bottom="0.78740157499999996" header="0.3" footer="0.3"/>
  <pageSetup paperSize="9" orientation="portrait" r:id="rId1"/>
  <rowBreaks count="1" manualBreakCount="1">
    <brk id="36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3B07938-4964-4600-9BBB-2007048817C9}">
          <x14:formula1>
            <xm:f>Konfigurace!$E$2:$E$5</xm:f>
          </x14:formula1>
          <xm:sqref>B12:D12</xm:sqref>
        </x14:dataValidation>
        <x14:dataValidation type="list" allowBlank="1" showInputMessage="1" showErrorMessage="1" xr:uid="{4B9C1D09-0F4D-47FF-A075-2B6AE33DAA7A}">
          <x14:formula1>
            <xm:f>Konfigurace!$C$2:$C$4</xm:f>
          </x14:formula1>
          <xm:sqref>B11:D11</xm:sqref>
        </x14:dataValidation>
        <x14:dataValidation type="list" allowBlank="1" showInputMessage="1" showErrorMessage="1" xr:uid="{5F1FED0C-A587-4FEA-958E-69848FEEC16D}">
          <x14:formula1>
            <xm:f>Konfigurace!$A$2:$A$5</xm:f>
          </x14:formula1>
          <xm:sqref>B10:D10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C4DEF-FAF1-4925-B05A-DEF768BB6882}">
  <sheetPr codeName="List2"/>
  <dimension ref="A1:E5"/>
  <sheetViews>
    <sheetView workbookViewId="0">
      <selection activeCell="E13" sqref="A1:XFD1048576"/>
    </sheetView>
  </sheetViews>
  <sheetFormatPr baseColWidth="10" defaultColWidth="8.83203125" defaultRowHeight="15" x14ac:dyDescent="0.2"/>
  <cols>
    <col min="1" max="1" width="49" customWidth="1"/>
    <col min="2" max="2" width="40.5" customWidth="1"/>
    <col min="3" max="3" width="26.5" customWidth="1"/>
    <col min="4" max="4" width="30.5" customWidth="1"/>
    <col min="5" max="5" width="22" customWidth="1"/>
    <col min="7" max="7" width="41" customWidth="1"/>
    <col min="702" max="702" width="56.5" customWidth="1"/>
  </cols>
  <sheetData>
    <row r="1" spans="1:5" x14ac:dyDescent="0.2">
      <c r="A1" s="8" t="s">
        <v>38</v>
      </c>
      <c r="C1" s="8" t="s">
        <v>39</v>
      </c>
      <c r="E1" s="8" t="s">
        <v>40</v>
      </c>
    </row>
    <row r="2" spans="1:5" x14ac:dyDescent="0.2">
      <c r="A2" t="s">
        <v>41</v>
      </c>
      <c r="B2" t="s">
        <v>42</v>
      </c>
      <c r="C2" t="s">
        <v>43</v>
      </c>
      <c r="D2" t="s">
        <v>44</v>
      </c>
      <c r="E2" t="s">
        <v>7</v>
      </c>
    </row>
    <row r="3" spans="1:5" x14ac:dyDescent="0.2">
      <c r="A3" t="s">
        <v>45</v>
      </c>
      <c r="B3" t="s">
        <v>46</v>
      </c>
      <c r="C3" t="s">
        <v>47</v>
      </c>
      <c r="D3" t="s">
        <v>5</v>
      </c>
      <c r="E3" t="s">
        <v>48</v>
      </c>
    </row>
    <row r="4" spans="1:5" x14ac:dyDescent="0.2">
      <c r="A4" t="s">
        <v>49</v>
      </c>
      <c r="C4" t="s">
        <v>5</v>
      </c>
      <c r="E4" t="s">
        <v>50</v>
      </c>
    </row>
    <row r="5" spans="1:5" x14ac:dyDescent="0.2">
      <c r="A5" t="s">
        <v>51</v>
      </c>
      <c r="E5" t="s">
        <v>52</v>
      </c>
    </row>
  </sheetData>
  <sheetProtection algorithmName="SHA-512" hashValue="DUpOCbIvuI2YtDckiqa4Ny9wJtzvi6kVaJPrhb9YC0UBopytqQklGkHLKj3RiKs8qLQIbQk7kh5qtpnF2yI0cA==" saltValue="mvgWPa7I8w1D3iYkaUd/g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Posudek vedoucího BP</vt:lpstr>
      <vt:lpstr>Konfigurace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Kovář</dc:creator>
  <cp:lastModifiedBy>Stanislav Kovář</cp:lastModifiedBy>
  <cp:lastPrinted>2026-05-14T09:01:09Z</cp:lastPrinted>
  <dcterms:created xsi:type="dcterms:W3CDTF">2026-05-13T08:34:35Z</dcterms:created>
  <dcterms:modified xsi:type="dcterms:W3CDTF">2026-05-19T08:15:08Z</dcterms:modified>
</cp:coreProperties>
</file>