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var\Downloads\"/>
    </mc:Choice>
  </mc:AlternateContent>
  <xr:revisionPtr revIDLastSave="0" documentId="13_ncr:1_{F0079E52-4590-4446-9655-D837CBF2D96F}" xr6:coauthVersionLast="47" xr6:coauthVersionMax="47" xr10:uidLastSave="{00000000-0000-0000-0000-000000000000}"/>
  <bookViews>
    <workbookView xWindow="-120" yWindow="-120" windowWidth="21840" windowHeight="13020" xr2:uid="{35950E65-A872-4093-8A9F-D5AFCA6DE7C3}"/>
  </bookViews>
  <sheets>
    <sheet name="Opponent report MT" sheetId="2" r:id="rId1"/>
    <sheet name="Configuration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39" i="2" s="1"/>
  <c r="C4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<sst xmlns="http://schemas.openxmlformats.org/spreadsheetml/2006/main" count="66" uniqueCount="65">
  <si>
    <t>Studijní programy</t>
  </si>
  <si>
    <t>Specializace</t>
  </si>
  <si>
    <t>Akademické roky</t>
  </si>
  <si>
    <t>Automatické řízení a informatika v průmyslu 4.0</t>
  </si>
  <si>
    <t>Automatic Control and Informatics in Industry 4.0</t>
  </si>
  <si>
    <t>Bezpečnostní management</t>
  </si>
  <si>
    <t>Security Management</t>
  </si>
  <si>
    <t>2025/2026</t>
  </si>
  <si>
    <t>Bezpečnostní technologie, systémy a management</t>
  </si>
  <si>
    <t>Security Technologies, Systems and Management</t>
  </si>
  <si>
    <t>Bezpečnostní technologie</t>
  </si>
  <si>
    <t>Security Technologies</t>
  </si>
  <si>
    <t>2026/2027</t>
  </si>
  <si>
    <t>Informační technologie</t>
  </si>
  <si>
    <t>Information Technologies</t>
  </si>
  <si>
    <t>Softwarové inženýrství</t>
  </si>
  <si>
    <t>Software Engineering</t>
  </si>
  <si>
    <t>2027/2028</t>
  </si>
  <si>
    <t>Učitelství informatiky pro základní a střední školy</t>
  </si>
  <si>
    <t>Kybernetická bezpečnost</t>
  </si>
  <si>
    <t>Cyber Security</t>
  </si>
  <si>
    <t>2028/2029</t>
  </si>
  <si>
    <t>-</t>
  </si>
  <si>
    <t>fulfilled</t>
  </si>
  <si>
    <t>Result of plagiarism check:</t>
  </si>
  <si>
    <t>The submitted work has been assessed for plagiarism.</t>
  </si>
  <si>
    <t>Work isn't plagiarism.</t>
  </si>
  <si>
    <t>Justification of the result of the plagiarism check:</t>
  </si>
  <si>
    <t>Overall evaluation of the thesis, comments and questions:</t>
  </si>
  <si>
    <t>Place, date: ............................                                    Signature: .............................................</t>
  </si>
  <si>
    <t>ECTS grading scale: A-excellent, B-very good, C-good, D-satisfactory, E-sufficient, F-insufficient.</t>
  </si>
  <si>
    <t>Student:</t>
  </si>
  <si>
    <t>Opponent:</t>
  </si>
  <si>
    <t>Study program</t>
  </si>
  <si>
    <t>Academic Year:</t>
  </si>
  <si>
    <t>Specialization:</t>
  </si>
  <si>
    <t>Thesis Topic:</t>
  </si>
  <si>
    <t>OPPONENT'S REPORT ON MASTER'S THESIS</t>
  </si>
  <si>
    <t>Fulfilment of all assignment points:</t>
  </si>
  <si>
    <t>Evaluation Criterion</t>
  </si>
  <si>
    <t>Weight</t>
  </si>
  <si>
    <t>Points (0–5)</t>
  </si>
  <si>
    <t>Timeliness and relevance of the topic</t>
  </si>
  <si>
    <t>– significance of the topic in the context of the field, social / technical impact</t>
  </si>
  <si>
    <t>Complexity and appropriateness of the master's thesis assignment</t>
  </si>
  <si>
    <t>– difficulty relative to the level of the bachelor thesis</t>
  </si>
  <si>
    <t>Quality of processing the current state of knowledge</t>
  </si>
  <si>
    <t>– breadth and depth of the review, ability to synthesize, understanding of the problem</t>
  </si>
  <si>
    <t>Suitability and professional adequacy of the chosen solution method</t>
  </si>
  <si>
    <t>Clarity and appropriateness of thesis objectives</t>
  </si>
  <si>
    <t>– comprehensibility of the set objectives and their adequacy relative to the Master's thesis level</t>
  </si>
  <si>
    <t>Quality of formulation of research questions or hypotheses</t>
  </si>
  <si>
    <t>– methodological correctness and feasibility of verifying hypotheses/questions</t>
  </si>
  <si>
    <t>Technical / professional level of thesis solution</t>
  </si>
  <si>
    <t>– difficulty of the topic, level of processing, use of theoretical knowledge</t>
  </si>
  <si>
    <t>Achieved results of the work and their contribution</t>
  </si>
  <si>
    <t>– quality, scope and reality of outputs</t>
  </si>
  <si>
    <t>Student's ability to interpret and evaluate the achieved results</t>
  </si>
  <si>
    <t>– commenting on results, understanding limits, context</t>
  </si>
  <si>
    <t>Formal level and structure of the thesis</t>
  </si>
  <si>
    <t>– structure, clarity, graphs, tables, technical adjustment</t>
  </si>
  <si>
    <t>Total sum of weighted points:</t>
  </si>
  <si>
    <t>Percentage success:</t>
  </si>
  <si>
    <t>Proposed grade:</t>
  </si>
  <si>
    <t>– adequacy of procedures with respect to the goals of the 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</si>
</sst>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96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Protection="1">
      <protection locked="0" hidden="1"/>
    </xf>
    <xf numFmtId="0" fontId="5" fillId="0" borderId="0" xfId="0" applyFont="1"/>
    <xf numFmtId="0" fontId="5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left" wrapText="1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left"/>
      <protection locked="0" hidden="1"/>
    </xf>
    <xf numFmtId="0" fontId="2" fillId="0" borderId="0" xfId="0" applyFont="1" applyProtection="1">
      <protection locked="0" hidden="1"/>
    </xf>
    <xf numFmtId="0" fontId="5" fillId="4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left"/>
      <protection locked="0" hidden="1"/>
    </xf>
    <xf numFmtId="0" fontId="10" fillId="0" borderId="0" xfId="0" applyFont="1" applyProtection="1">
      <protection hidden="1"/>
    </xf>
    <xf numFmtId="49" fontId="2" fillId="0" borderId="3" xfId="0" applyNumberFormat="1" applyFont="1" applyBorder="1" applyAlignment="1" applyProtection="1">
      <alignment horizontal="left" vertical="top" wrapText="1"/>
      <protection locked="0" hidden="1"/>
    </xf>
    <xf numFmtId="0" fontId="0" fillId="0" borderId="2" xfId="0" applyBorder="1"/>
    <xf numFmtId="0" fontId="0" fillId="0" borderId="4" xfId="0" applyBorder="1"/>
    <xf numFmtId="0" fontId="7" fillId="3" borderId="5" xfId="0" applyFont="1" applyFill="1" applyBorder="1" applyAlignment="1">
      <alignment horizontal="left" indent="1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protection hidden="1"/>
    </xf>
    <xf numFmtId="164" fontId="2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5" fillId="0" borderId="0" xfId="0" applyFont="1" applyAlignment="1">
      <alignment horizontal="right" vertical="center"/>
    </xf>
    <xf numFmtId="0" fontId="2" fillId="0" borderId="0" xfId="0" applyFont="1"/>
    <xf numFmtId="0" fontId="8" fillId="0" borderId="5" xfId="0" applyFont="1" applyBorder="1" applyAlignment="1" applyProtection="1">
      <alignment horizontal="center" vertical="center"/>
      <protection hidden="1"/>
    </xf>
    <xf numFmtId="0" fontId="2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ální" xfId="0" builtinId="0"/>
  </cellStyles>
  <dxfs count="2">
    <dxf>
      <font>
        <color theme="6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DE14-3D6D-4E85-8805-95E3CF2D6664}">
  <dimension ref="A1:G52"/>
  <sheetViews>
    <sheetView tabSelected="1" workbookViewId="0">
      <selection sqref="A1:D4"/>
    </sheetView>
  </sheetViews>
  <sheetFormatPr defaultRowHeight="14.25" x14ac:dyDescent="0.2"/>
  <cols>
    <col min="1" max="1" width="27.42578125" style="2" customWidth="1"/>
    <col min="2" max="2" width="37.5703125" style="2" customWidth="1"/>
    <col min="3" max="3" width="9.7109375" style="2" customWidth="1"/>
    <col min="4" max="4" width="10.5703125" style="2" customWidth="1"/>
    <col min="5" max="16384" width="9.140625" style="2"/>
  </cols>
  <sheetData>
    <row r="1" spans="1:7" ht="15" x14ac:dyDescent="0.25">
      <c r="A1" s="39" t="e" vm="1">
        <v>#VALUE!</v>
      </c>
      <c r="B1" s="30"/>
      <c r="C1" s="30"/>
      <c r="D1" s="30"/>
      <c r="F1" s="3"/>
      <c r="G1" s="4"/>
    </row>
    <row r="2" spans="1:7" ht="15" x14ac:dyDescent="0.25">
      <c r="A2" s="30"/>
      <c r="B2" s="30"/>
      <c r="C2" s="30"/>
      <c r="D2" s="30"/>
      <c r="F2" s="3"/>
      <c r="G2" s="4"/>
    </row>
    <row r="3" spans="1:7" x14ac:dyDescent="0.2">
      <c r="A3" s="30"/>
      <c r="B3" s="30"/>
      <c r="C3" s="30"/>
      <c r="D3" s="30"/>
    </row>
    <row r="4" spans="1:7" x14ac:dyDescent="0.2">
      <c r="A4" s="30"/>
      <c r="B4" s="30"/>
      <c r="C4" s="30"/>
      <c r="D4" s="30"/>
    </row>
    <row r="6" spans="1:7" ht="18" customHeight="1" x14ac:dyDescent="0.25">
      <c r="A6" s="40" t="s">
        <v>37</v>
      </c>
      <c r="B6" s="30"/>
      <c r="C6" s="30"/>
      <c r="D6" s="30"/>
    </row>
    <row r="8" spans="1:7" ht="15" customHeight="1" x14ac:dyDescent="0.25">
      <c r="A8" s="5" t="s">
        <v>31</v>
      </c>
      <c r="B8" s="41"/>
      <c r="C8" s="42"/>
      <c r="D8" s="42"/>
    </row>
    <row r="9" spans="1:7" ht="15" customHeight="1" x14ac:dyDescent="0.25">
      <c r="A9" s="5" t="s">
        <v>32</v>
      </c>
      <c r="B9" s="34"/>
      <c r="C9" s="43"/>
      <c r="D9" s="43"/>
    </row>
    <row r="10" spans="1:7" ht="15" customHeight="1" x14ac:dyDescent="0.25">
      <c r="A10" s="5" t="s">
        <v>33</v>
      </c>
      <c r="B10" s="44"/>
      <c r="C10" s="45"/>
      <c r="D10" s="45"/>
    </row>
    <row r="11" spans="1:7" ht="15" customHeight="1" x14ac:dyDescent="0.25">
      <c r="A11" s="5" t="s">
        <v>35</v>
      </c>
      <c r="B11" s="32"/>
      <c r="C11" s="33"/>
      <c r="D11" s="33"/>
    </row>
    <row r="12" spans="1:7" ht="15" customHeight="1" x14ac:dyDescent="0.25">
      <c r="A12" s="5" t="s">
        <v>34</v>
      </c>
      <c r="B12" s="32"/>
      <c r="C12" s="33"/>
      <c r="D12" s="33"/>
    </row>
    <row r="13" spans="1:7" ht="45" customHeight="1" x14ac:dyDescent="0.25">
      <c r="A13" s="5" t="s">
        <v>36</v>
      </c>
      <c r="B13" s="34"/>
      <c r="C13" s="33"/>
      <c r="D13" s="33"/>
    </row>
    <row r="15" spans="1:7" ht="15" customHeight="1" x14ac:dyDescent="0.2">
      <c r="A15" s="35" t="s">
        <v>38</v>
      </c>
      <c r="B15" s="30"/>
      <c r="C15" s="36" t="s">
        <v>23</v>
      </c>
      <c r="D15" s="37"/>
    </row>
    <row r="17" spans="1:4" ht="30" customHeight="1" x14ac:dyDescent="0.25">
      <c r="A17" s="38" t="s">
        <v>39</v>
      </c>
      <c r="B17" s="22"/>
      <c r="C17" s="6" t="s">
        <v>40</v>
      </c>
      <c r="D17" s="6" t="s">
        <v>41</v>
      </c>
    </row>
    <row r="18" spans="1:4" ht="15" x14ac:dyDescent="0.25">
      <c r="A18" s="24" t="s">
        <v>42</v>
      </c>
      <c r="B18" s="22"/>
      <c r="C18" s="7">
        <v>0.5</v>
      </c>
      <c r="D18" s="8">
        <v>5</v>
      </c>
    </row>
    <row r="19" spans="1:4" ht="15" x14ac:dyDescent="0.25">
      <c r="A19" s="23" t="s">
        <v>43</v>
      </c>
      <c r="B19" s="21"/>
      <c r="C19" s="21"/>
      <c r="D19" s="22"/>
    </row>
    <row r="20" spans="1:4" ht="15" x14ac:dyDescent="0.25">
      <c r="A20" s="24" t="s">
        <v>44</v>
      </c>
      <c r="B20" s="22"/>
      <c r="C20" s="7">
        <v>0.5</v>
      </c>
      <c r="D20" s="8">
        <v>5</v>
      </c>
    </row>
    <row r="21" spans="1:4" ht="15" x14ac:dyDescent="0.25">
      <c r="A21" s="23" t="s">
        <v>45</v>
      </c>
      <c r="B21" s="21"/>
      <c r="C21" s="21"/>
      <c r="D21" s="22"/>
    </row>
    <row r="22" spans="1:4" ht="15" x14ac:dyDescent="0.25">
      <c r="A22" s="24" t="s">
        <v>46</v>
      </c>
      <c r="B22" s="22"/>
      <c r="C22" s="7">
        <v>1</v>
      </c>
      <c r="D22" s="8">
        <v>5</v>
      </c>
    </row>
    <row r="23" spans="1:4" ht="15" x14ac:dyDescent="0.25">
      <c r="A23" s="23" t="s">
        <v>47</v>
      </c>
      <c r="B23" s="21"/>
      <c r="C23" s="21"/>
      <c r="D23" s="22"/>
    </row>
    <row r="24" spans="1:4" ht="15" x14ac:dyDescent="0.25">
      <c r="A24" s="24" t="s">
        <v>48</v>
      </c>
      <c r="B24" s="22"/>
      <c r="C24" s="7">
        <v>1</v>
      </c>
      <c r="D24" s="8">
        <v>5</v>
      </c>
    </row>
    <row r="25" spans="1:4" ht="15" x14ac:dyDescent="0.25">
      <c r="A25" s="23" t="s">
        <v>64</v>
      </c>
      <c r="B25" s="21"/>
      <c r="C25" s="21"/>
      <c r="D25" s="22"/>
    </row>
    <row r="26" spans="1:4" ht="15" x14ac:dyDescent="0.25">
      <c r="A26" s="24" t="s">
        <v>49</v>
      </c>
      <c r="B26" s="22"/>
      <c r="C26" s="7">
        <v>0.5</v>
      </c>
      <c r="D26" s="8">
        <v>5</v>
      </c>
    </row>
    <row r="27" spans="1:4" ht="15" x14ac:dyDescent="0.25">
      <c r="A27" s="23" t="s">
        <v>50</v>
      </c>
      <c r="B27" s="21"/>
      <c r="C27" s="21"/>
      <c r="D27" s="22"/>
    </row>
    <row r="28" spans="1:4" ht="15" x14ac:dyDescent="0.25">
      <c r="A28" s="24" t="s">
        <v>51</v>
      </c>
      <c r="B28" s="22"/>
      <c r="C28" s="7">
        <v>0.5</v>
      </c>
      <c r="D28" s="8">
        <v>5</v>
      </c>
    </row>
    <row r="29" spans="1:4" ht="15" x14ac:dyDescent="0.25">
      <c r="A29" s="23" t="s">
        <v>52</v>
      </c>
      <c r="B29" s="21"/>
      <c r="C29" s="21"/>
      <c r="D29" s="22"/>
    </row>
    <row r="30" spans="1:4" ht="15" x14ac:dyDescent="0.25">
      <c r="A30" s="24" t="s">
        <v>53</v>
      </c>
      <c r="B30" s="22"/>
      <c r="C30" s="7">
        <v>1</v>
      </c>
      <c r="D30" s="8">
        <v>5</v>
      </c>
    </row>
    <row r="31" spans="1:4" ht="15" x14ac:dyDescent="0.25">
      <c r="A31" s="23" t="s">
        <v>54</v>
      </c>
      <c r="B31" s="21"/>
      <c r="C31" s="21"/>
      <c r="D31" s="22"/>
    </row>
    <row r="32" spans="1:4" ht="15" x14ac:dyDescent="0.25">
      <c r="A32" s="24" t="s">
        <v>55</v>
      </c>
      <c r="B32" s="22"/>
      <c r="C32" s="7">
        <v>1</v>
      </c>
      <c r="D32" s="8">
        <v>5</v>
      </c>
    </row>
    <row r="33" spans="1:4" ht="15" x14ac:dyDescent="0.25">
      <c r="A33" s="23" t="s">
        <v>56</v>
      </c>
      <c r="B33" s="21"/>
      <c r="C33" s="21"/>
      <c r="D33" s="22"/>
    </row>
    <row r="34" spans="1:4" ht="15" x14ac:dyDescent="0.25">
      <c r="A34" s="24" t="s">
        <v>57</v>
      </c>
      <c r="B34" s="22"/>
      <c r="C34" s="7">
        <v>0.5</v>
      </c>
      <c r="D34" s="8">
        <v>5</v>
      </c>
    </row>
    <row r="35" spans="1:4" ht="15" x14ac:dyDescent="0.25">
      <c r="A35" s="23" t="s">
        <v>58</v>
      </c>
      <c r="B35" s="21"/>
      <c r="C35" s="21"/>
      <c r="D35" s="22"/>
    </row>
    <row r="36" spans="1:4" ht="15" x14ac:dyDescent="0.25">
      <c r="A36" s="24" t="s">
        <v>59</v>
      </c>
      <c r="B36" s="22"/>
      <c r="C36" s="7">
        <v>0.5</v>
      </c>
      <c r="D36" s="8">
        <v>5</v>
      </c>
    </row>
    <row r="37" spans="1:4" ht="15" x14ac:dyDescent="0.25">
      <c r="A37" s="23" t="s">
        <v>60</v>
      </c>
      <c r="B37" s="21"/>
      <c r="C37" s="21"/>
      <c r="D37" s="22"/>
    </row>
    <row r="38" spans="1:4" ht="15" x14ac:dyDescent="0.25">
      <c r="A38" s="24" t="s">
        <v>61</v>
      </c>
      <c r="B38" s="22"/>
      <c r="C38" s="25">
        <f>(C18*D18)+(C20*D20)+(C22*D22)+(C24*D24)+(C26*D26)+(C28*D28)+(C30*D30)+(C32*D32)+(C34*D34)+(C36*D36)</f>
        <v>35</v>
      </c>
      <c r="D38" s="26"/>
    </row>
    <row r="39" spans="1:4" ht="15" x14ac:dyDescent="0.25">
      <c r="A39" s="24" t="s">
        <v>62</v>
      </c>
      <c r="B39" s="22"/>
      <c r="C39" s="27">
        <f>C38/35</f>
        <v>1</v>
      </c>
      <c r="D39" s="28"/>
    </row>
    <row r="40" spans="1:4" ht="15.75" customHeight="1" x14ac:dyDescent="0.25">
      <c r="A40" s="29" t="s">
        <v>63</v>
      </c>
      <c r="B40" s="30"/>
      <c r="C40" s="31" t="str">
        <f>IF(OR(C15="nesplnil(a)",C15="not fulfilled"),"F",IF(C38&gt;=33,"A",IF(C38&gt;=30,"B",IF(C38&gt;=27,"C",IF(C38&gt;=24,"D",IF(C38&gt;=21,"E","F"))))))</f>
        <v>A</v>
      </c>
      <c r="D40" s="26"/>
    </row>
    <row r="42" spans="1:4" ht="15" hidden="1" customHeight="1" x14ac:dyDescent="0.2">
      <c r="A42" s="16" t="s">
        <v>24</v>
      </c>
      <c r="B42" s="13"/>
      <c r="C42" s="13"/>
      <c r="D42" s="13"/>
    </row>
    <row r="43" spans="1:4" ht="15" hidden="1" customHeight="1" x14ac:dyDescent="0.2">
      <c r="A43" s="17" t="s">
        <v>25</v>
      </c>
      <c r="B43" s="17"/>
      <c r="C43" s="18" t="s">
        <v>26</v>
      </c>
      <c r="D43" s="14"/>
    </row>
    <row r="44" spans="1:4" hidden="1" x14ac:dyDescent="0.2">
      <c r="A44" s="19" t="s">
        <v>27</v>
      </c>
      <c r="B44" s="13"/>
      <c r="C44" s="13"/>
      <c r="D44" s="13"/>
    </row>
    <row r="45" spans="1:4" ht="15" hidden="1" customHeight="1" x14ac:dyDescent="0.25">
      <c r="A45" s="20"/>
      <c r="B45" s="21"/>
      <c r="C45" s="21"/>
      <c r="D45" s="22"/>
    </row>
    <row r="46" spans="1:4" hidden="1" x14ac:dyDescent="0.2">
      <c r="A46" s="9"/>
      <c r="B46" s="9"/>
      <c r="C46" s="9"/>
      <c r="D46" s="9"/>
    </row>
    <row r="47" spans="1:4" ht="15" customHeight="1" x14ac:dyDescent="0.2">
      <c r="A47" s="16" t="s">
        <v>28</v>
      </c>
      <c r="B47" s="13"/>
      <c r="C47" s="13"/>
      <c r="D47" s="13"/>
    </row>
    <row r="48" spans="1:4" ht="300" customHeight="1" x14ac:dyDescent="0.2">
      <c r="A48" s="10"/>
      <c r="B48" s="10"/>
      <c r="C48" s="10"/>
      <c r="D48" s="10"/>
    </row>
    <row r="49" spans="1:4" ht="150" customHeight="1" x14ac:dyDescent="0.2">
      <c r="A49" s="11"/>
      <c r="B49" s="11"/>
      <c r="C49" s="11"/>
      <c r="D49" s="11"/>
    </row>
    <row r="50" spans="1:4" ht="24.75" customHeight="1" x14ac:dyDescent="0.2">
      <c r="A50" s="12" t="s">
        <v>30</v>
      </c>
      <c r="B50" s="13"/>
      <c r="C50" s="13"/>
      <c r="D50" s="13"/>
    </row>
    <row r="51" spans="1:4" x14ac:dyDescent="0.2">
      <c r="A51" s="9"/>
      <c r="B51" s="9"/>
      <c r="C51" s="9"/>
      <c r="D51" s="9"/>
    </row>
    <row r="52" spans="1:4" x14ac:dyDescent="0.2">
      <c r="A52" s="14" t="s">
        <v>29</v>
      </c>
      <c r="B52" s="15"/>
      <c r="C52" s="15"/>
      <c r="D52" s="15"/>
    </row>
  </sheetData>
  <sheetProtection algorithmName="SHA-512" hashValue="qFbdhvSXKDGY8wI49+w/9vjJjmQWDQiLgN46k7FqPGgGY2WAFv6AIRw+uHj5MeqQ+EhsfFOf6Kxf+3MrrNJZNA==" saltValue="rVtxfyigjt33bD5zgeBZNg==" spinCount="100000" sheet="1" objects="1" scenarios="1" formatRows="0"/>
  <mergeCells count="46"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  <mergeCell ref="A30:B30"/>
    <mergeCell ref="A19:D19"/>
    <mergeCell ref="A20:B20"/>
    <mergeCell ref="A21:D21"/>
    <mergeCell ref="A22:B22"/>
    <mergeCell ref="A23:D23"/>
    <mergeCell ref="A24:B24"/>
    <mergeCell ref="A25:D25"/>
    <mergeCell ref="A26:B26"/>
    <mergeCell ref="A27:D27"/>
    <mergeCell ref="A28:B28"/>
    <mergeCell ref="A29:D29"/>
    <mergeCell ref="A40:B40"/>
    <mergeCell ref="C40:D40"/>
    <mergeCell ref="A31:D31"/>
    <mergeCell ref="A32:B32"/>
    <mergeCell ref="A33:D33"/>
    <mergeCell ref="A34:B34"/>
    <mergeCell ref="A35:D35"/>
    <mergeCell ref="A36:B36"/>
    <mergeCell ref="A37:D37"/>
    <mergeCell ref="A38:B38"/>
    <mergeCell ref="C38:D38"/>
    <mergeCell ref="A39:B39"/>
    <mergeCell ref="C39:D39"/>
    <mergeCell ref="A48:D49"/>
    <mergeCell ref="A50:D50"/>
    <mergeCell ref="A52:D52"/>
    <mergeCell ref="A42:D42"/>
    <mergeCell ref="A43:B43"/>
    <mergeCell ref="C43:D43"/>
    <mergeCell ref="A44:D44"/>
    <mergeCell ref="A45:D45"/>
    <mergeCell ref="A47:D47"/>
  </mergeCells>
  <conditionalFormatting sqref="C15:D15">
    <cfRule type="containsText" dxfId="1" priority="1" operator="containsText" text="not fulfilled">
      <formula>NOT(ISERROR(SEARCH("not fulfilled",C15)))</formula>
    </cfRule>
    <cfRule type="containsText" dxfId="0" priority="2" operator="containsText" text="fulfilled">
      <formula>NOT(ISERROR(SEARCH("fulfilled",C15)))</formula>
    </cfRule>
  </conditionalFormatting>
  <dataValidations count="4">
    <dataValidation type="list" sqref="G2" xr:uid="{4468438F-2775-41E3-87A3-749994B0A9B3}">
      <formula1>"Vedoucí,Oponent"</formula1>
    </dataValidation>
    <dataValidation type="list" sqref="G1" xr:uid="{69A94455-B65F-4FAD-B46A-44BBAE0EE98B}">
      <formula1>"CZ,EN"</formula1>
    </dataValidation>
    <dataValidation type="whole" allowBlank="1" showInputMessage="1" showErrorMessage="1" sqref="D18 D20 D22 D24 D26 D28 D30 D32 D34 D36" xr:uid="{DAA76C80-312F-4826-94D0-4FA88B3B345D}">
      <formula1>0</formula1>
      <formula2>5</formula2>
    </dataValidation>
    <dataValidation type="list" allowBlank="1" showInputMessage="1" showErrorMessage="1" sqref="C15:D15" xr:uid="{0CCC175B-57EC-4B0C-B101-521989759BB2}">
      <formula1>"fulfilled,not fulfilled"</formula1>
    </dataValidation>
  </dataValidation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F3D40A3-7489-4855-A64B-5E3E6700D9D1}">
          <x14:formula1>
            <xm:f>Configuration!$B$2:$B$4</xm:f>
          </x14:formula1>
          <xm:sqref>B10:D10</xm:sqref>
        </x14:dataValidation>
        <x14:dataValidation type="list" allowBlank="1" showInputMessage="1" showErrorMessage="1" xr:uid="{2924FFB1-7768-4834-A1A2-92037E1C1F2F}">
          <x14:formula1>
            <xm:f>Configuration!$D$2:$D$6</xm:f>
          </x14:formula1>
          <xm:sqref>B11:D11</xm:sqref>
        </x14:dataValidation>
        <x14:dataValidation type="list" allowBlank="1" showInputMessage="1" showErrorMessage="1" xr:uid="{7A9A5200-D459-48E2-AE37-3F8C87A07AD6}">
          <x14:formula1>
            <xm:f>Configuration!$E$2:$E$5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8587-E82E-4C6C-BB52-B7EFE16689D9}">
  <dimension ref="A1:E6"/>
  <sheetViews>
    <sheetView workbookViewId="0">
      <selection activeCell="B9" sqref="B9"/>
    </sheetView>
  </sheetViews>
  <sheetFormatPr defaultRowHeight="15" x14ac:dyDescent="0.25"/>
  <cols>
    <col min="1" max="1" width="49" customWidth="1"/>
    <col min="2" max="2" width="40.42578125" customWidth="1"/>
    <col min="3" max="3" width="26.42578125" customWidth="1"/>
    <col min="4" max="4" width="30.5703125" customWidth="1"/>
    <col min="5" max="5" width="22" customWidth="1"/>
  </cols>
  <sheetData>
    <row r="1" spans="1:5" x14ac:dyDescent="0.25">
      <c r="A1" s="1" t="s">
        <v>0</v>
      </c>
      <c r="C1" s="1" t="s">
        <v>1</v>
      </c>
      <c r="E1" s="1" t="s">
        <v>2</v>
      </c>
    </row>
    <row r="2" spans="1:5" x14ac:dyDescent="0.25">
      <c r="A2" t="s">
        <v>3</v>
      </c>
      <c r="B2" t="s">
        <v>4</v>
      </c>
      <c r="C2" t="s">
        <v>5</v>
      </c>
      <c r="D2" t="s">
        <v>6</v>
      </c>
      <c r="E2" t="s">
        <v>7</v>
      </c>
    </row>
    <row r="3" spans="1:5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</row>
    <row r="4" spans="1:5" x14ac:dyDescent="0.25">
      <c r="A4" t="s">
        <v>13</v>
      </c>
      <c r="B4" t="s">
        <v>14</v>
      </c>
      <c r="C4" t="s">
        <v>15</v>
      </c>
      <c r="D4" t="s">
        <v>16</v>
      </c>
      <c r="E4" t="s">
        <v>17</v>
      </c>
    </row>
    <row r="5" spans="1:5" x14ac:dyDescent="0.25">
      <c r="A5" t="s">
        <v>18</v>
      </c>
      <c r="C5" t="s">
        <v>19</v>
      </c>
      <c r="D5" t="s">
        <v>20</v>
      </c>
      <c r="E5" t="s">
        <v>21</v>
      </c>
    </row>
    <row r="6" spans="1:5" x14ac:dyDescent="0.25">
      <c r="C6" t="s">
        <v>22</v>
      </c>
      <c r="D6" t="s">
        <v>22</v>
      </c>
    </row>
  </sheetData>
  <sheetProtection algorithmName="SHA-512" hashValue="27KQXepdE3Rx+ybuxDPCZzTBa+oWG3UUDb5yOupD7oyRRKViCrjfoDRj9vt5GThUK3in42HgAnlszW7UjrXTvg==" saltValue="yQ20EU6pMEdtwaH2uqspI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Opponent report MT</vt:lpstr>
      <vt:lpstr>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dcterms:created xsi:type="dcterms:W3CDTF">2026-05-16T16:51:17Z</dcterms:created>
  <dcterms:modified xsi:type="dcterms:W3CDTF">2026-05-16T17:17:57Z</dcterms:modified>
</cp:coreProperties>
</file>